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tabRatio="926"/>
  </bookViews>
  <sheets>
    <sheet name="第二批预算表" sheetId="20" r:id="rId1"/>
    <sheet name="第二批长效机制项目预算表" sheetId="24" r:id="rId2"/>
    <sheet name="二批绩效表" sheetId="23" r:id="rId3"/>
  </sheets>
  <definedNames>
    <definedName name="_xlnm._FilterDatabase" localSheetId="1" hidden="1">第二批长效机制项目预算表!$A$1:$M$18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<sst xmlns="http://schemas.openxmlformats.org/spreadsheetml/2006/main" count="149" uniqueCount="127">
  <si>
    <t>附件1</t>
  </si>
  <si>
    <t>2024年城乡义务教育补助经费（第二批）预算表</t>
  </si>
  <si>
    <t>市县名称</t>
  </si>
  <si>
    <t>补助金额（万元）</t>
  </si>
  <si>
    <t>小  计</t>
  </si>
  <si>
    <t>家庭经济困难学生生活补助</t>
  </si>
  <si>
    <t>校舍安全保障长效机制</t>
  </si>
  <si>
    <t>乡村教师生活补助奖补</t>
  </si>
  <si>
    <t>规范民办义务教育</t>
  </si>
  <si>
    <t>寄宿制学校奖补</t>
  </si>
  <si>
    <t>特岗计划工资性补助</t>
  </si>
  <si>
    <t>营养膳食补助</t>
  </si>
  <si>
    <t>合 计</t>
  </si>
  <si>
    <t>汉滨区小计</t>
  </si>
  <si>
    <t xml:space="preserve">  市本级小计</t>
  </si>
  <si>
    <t xml:space="preserve">      安康市阳光学校</t>
  </si>
  <si>
    <t xml:space="preserve">      安康市第一小学</t>
  </si>
  <si>
    <t xml:space="preserve">      安康市第二小学</t>
  </si>
  <si>
    <t xml:space="preserve">   安康职业技术学院附属小学</t>
  </si>
  <si>
    <t xml:space="preserve">      安康市初级中学</t>
  </si>
  <si>
    <t xml:space="preserve">      安康市第二中学</t>
  </si>
  <si>
    <t xml:space="preserve"> 安康中学高新分校（初中部）</t>
  </si>
  <si>
    <t xml:space="preserve">  高新区</t>
  </si>
  <si>
    <t xml:space="preserve">  恒口示范区</t>
  </si>
  <si>
    <t xml:space="preserve">  汉滨区辖区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</si>
  <si>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</si>
  <si>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</si>
  <si>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</si>
  <si>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</si>
  <si>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</si>
  <si>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</si>
  <si>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</si>
  <si>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旬阳市</t>
  </si>
  <si>
    <t>白河县</t>
  </si>
  <si>
    <t>附件2</t>
  </si>
  <si>
    <t>2024年城乡义务教育补助经费（第二批校舍安全保障长效机制）建设项目预算表</t>
  </si>
  <si>
    <t>县区名称</t>
  </si>
  <si>
    <t>项目学校名称</t>
  </si>
  <si>
    <t>下达补助资金合计（万元）</t>
  </si>
  <si>
    <t>建设内容（单位：平方米、万元）</t>
  </si>
  <si>
    <t>教学楼</t>
  </si>
  <si>
    <t>学生食堂</t>
  </si>
  <si>
    <t>学生宿舍</t>
  </si>
  <si>
    <t>厕所</t>
  </si>
  <si>
    <t>其他</t>
  </si>
  <si>
    <t>面积</t>
  </si>
  <si>
    <t>金额</t>
  </si>
  <si>
    <t>合计</t>
  </si>
  <si>
    <t>汉滨区</t>
  </si>
  <si>
    <t>小计</t>
  </si>
  <si>
    <t>汉滨高中永红校区</t>
  </si>
  <si>
    <t>长春初中</t>
  </si>
  <si>
    <t>大竹园镇大竹园初中</t>
  </si>
  <si>
    <t>茨沟小学</t>
  </si>
  <si>
    <t>东关小学</t>
  </si>
  <si>
    <t>恒大小学</t>
  </si>
  <si>
    <t>安康高新区</t>
  </si>
  <si>
    <t>第三小学</t>
  </si>
  <si>
    <t>安康中学高新分校</t>
  </si>
  <si>
    <t>恒口示范区</t>
  </si>
  <si>
    <t>恒口小学</t>
  </si>
  <si>
    <t>池河中学</t>
  </si>
  <si>
    <t>城关镇平溪小学</t>
  </si>
  <si>
    <t>广佛初级中学</t>
  </si>
  <si>
    <t>城关镇河街小学</t>
  </si>
  <si>
    <t>西营镇中心小学</t>
  </si>
  <si>
    <t>附件3</t>
  </si>
  <si>
    <t>2024年城乡义务教育补助经费（第二批）绩效目标表</t>
  </si>
  <si>
    <t>（2024年度）</t>
  </si>
  <si>
    <t>项目名称</t>
  </si>
  <si>
    <t>2024年城乡义务教育补助经费（第二批）</t>
  </si>
  <si>
    <t>主管部门</t>
  </si>
  <si>
    <t>市财政局、市教体局</t>
  </si>
  <si>
    <t>实施期限</t>
  </si>
  <si>
    <t>1年</t>
  </si>
  <si>
    <t>资金金额
（万元）</t>
  </si>
  <si>
    <t>实施期资金总额</t>
  </si>
  <si>
    <t xml:space="preserve"> 年度资金总额</t>
  </si>
  <si>
    <t>其中：财政拨款</t>
  </si>
  <si>
    <t xml:space="preserve">      其他资金</t>
  </si>
  <si>
    <t xml:space="preserve">     其他资金</t>
  </si>
  <si>
    <t>总
体
目
标</t>
  </si>
  <si>
    <t>实施期总目标</t>
  </si>
  <si>
    <t>年度目标</t>
  </si>
  <si>
    <t>按标准落实家庭经济困难学生生活补助、校舍安全保障长效机制、乡村教师生活补助政策、特岗计划工资性补助、营养改善计划政策，促进教育质量提升。</t>
  </si>
  <si>
    <t>年
度
绩
效
指
标</t>
  </si>
  <si>
    <t>一级指标</t>
  </si>
  <si>
    <t>二级指标</t>
  </si>
  <si>
    <t>指标内容</t>
  </si>
  <si>
    <t>指标值</t>
  </si>
  <si>
    <t>备注</t>
  </si>
  <si>
    <t>数量指标</t>
  </si>
  <si>
    <t>营养餐受益学生人数</t>
  </si>
  <si>
    <t>18.75万人</t>
  </si>
  <si>
    <t>惠及特岗教师人数</t>
  </si>
  <si>
    <t>1188人</t>
  </si>
  <si>
    <t>国家集中连片特困县区乡村教师人数</t>
  </si>
  <si>
    <t>14693人</t>
  </si>
  <si>
    <t>质量指标</t>
  </si>
  <si>
    <t>经费到位率</t>
  </si>
  <si>
    <t>学校食堂供餐率</t>
  </si>
  <si>
    <r>
      <rPr>
        <sz val="10"/>
        <rFont val="SimSun"/>
        <charset val="134"/>
      </rPr>
      <t>≧</t>
    </r>
    <r>
      <rPr>
        <sz val="10"/>
        <rFont val="宋体"/>
        <charset val="134"/>
      </rPr>
      <t>90%</t>
    </r>
  </si>
  <si>
    <t>时效指标</t>
  </si>
  <si>
    <t>资金使用时限</t>
  </si>
  <si>
    <t>2024年12月底前</t>
  </si>
  <si>
    <t>成本指标</t>
  </si>
  <si>
    <t>寄宿生每生每年小学1250元、初中1500元，非寄宿生寄宿生的50%比例确定</t>
  </si>
  <si>
    <t>校舍安全保障长效机制补助标准</t>
  </si>
  <si>
    <t>每平方米1200元</t>
  </si>
  <si>
    <t>特岗教师工资性补助发放</t>
  </si>
  <si>
    <t>年人均4.18万元</t>
  </si>
  <si>
    <t>乡村教师生活补助标准</t>
  </si>
  <si>
    <t>每人每月400元、一年按12个月</t>
  </si>
  <si>
    <t>农村学生营养膳食补助</t>
  </si>
  <si>
    <t>每生每天5元</t>
  </si>
  <si>
    <t>效益指标</t>
  </si>
  <si>
    <t>社会效益指标</t>
  </si>
  <si>
    <t>政策知晓率</t>
  </si>
  <si>
    <t>可持续影响指标</t>
  </si>
  <si>
    <t>政策发挥效应年限</t>
  </si>
  <si>
    <t>≧1年</t>
  </si>
  <si>
    <t>满意度
指标</t>
  </si>
  <si>
    <t>服务对象满意度指标</t>
  </si>
  <si>
    <t>义务教育学生满意度</t>
  </si>
  <si>
    <t>≧80%</t>
  </si>
  <si>
    <t>教师满意度</t>
  </si>
  <si>
    <t xml:space="preserve">备注：1.项目名称指专项资金（政策）、部门预算专项业务费名称；2.实施期指专项资金计划安排超过2年以上的要填写此项。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</si>
</sst>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);[Red]\(0\)"/>
    <numFmt numFmtId="178" formatCode="#\ "/>
  </numFmts>
  <fonts count="42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SimSun"/>
      <charset val="134"/>
    </font>
    <font>
      <b/>
      <sz val="11"/>
      <color indexed="8"/>
      <name val="宋体"/>
      <charset val="134"/>
    </font>
    <font>
      <sz val="14"/>
      <name val="方正小标宋简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40" fillId="0" borderId="0"/>
    <xf numFmtId="0" fontId="1" fillId="0" borderId="0">
      <alignment vertical="center"/>
    </xf>
    <xf numFmtId="0" fontId="41" fillId="0" borderId="0"/>
    <xf numFmtId="0" fontId="1" fillId="0" borderId="0"/>
  </cellStyleXfs>
  <cellXfs count="85">
    <xf numFmtId="0" fontId="0" fillId="0" borderId="0" xfId="0">
      <alignment vertical="center"/>
    </xf>
    <xf numFmtId="0" fontId="1" fillId="0" borderId="0" xfId="51" applyFont="1" applyFill="1" applyBorder="1" applyAlignment="1">
      <alignment vertical="center" wrapText="1"/>
    </xf>
    <xf numFmtId="0" fontId="2" fillId="0" borderId="0" xfId="51" applyFont="1" applyFill="1" applyBorder="1" applyAlignment="1">
      <alignment vertical="center"/>
    </xf>
    <xf numFmtId="0" fontId="3" fillId="0" borderId="0" xfId="51" applyFont="1" applyFill="1" applyBorder="1" applyAlignment="1">
      <alignment vertical="center" wrapText="1"/>
    </xf>
    <xf numFmtId="0" fontId="4" fillId="0" borderId="0" xfId="51" applyNumberFormat="1" applyFont="1" applyFill="1" applyBorder="1" applyAlignment="1">
      <alignment horizontal="center" vertical="center" wrapText="1"/>
    </xf>
    <xf numFmtId="0" fontId="5" fillId="0" borderId="0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2" fillId="2" borderId="3" xfId="51" applyNumberFormat="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2" fillId="0" borderId="5" xfId="5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2" fillId="0" borderId="3" xfId="51" applyFont="1" applyFill="1" applyBorder="1" applyAlignment="1">
      <alignment horizontal="left" vertical="center" wrapText="1"/>
    </xf>
    <xf numFmtId="0" fontId="2" fillId="0" borderId="5" xfId="51" applyFont="1" applyFill="1" applyBorder="1" applyAlignment="1">
      <alignment horizontal="left" vertical="center" wrapText="1"/>
    </xf>
    <xf numFmtId="0" fontId="2" fillId="0" borderId="6" xfId="5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2" fillId="0" borderId="3" xfId="5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2" fillId="0" borderId="13" xfId="51" applyFont="1" applyFill="1" applyBorder="1" applyAlignment="1">
      <alignment horizontal="center" vertical="center" wrapText="1"/>
    </xf>
    <xf numFmtId="0" fontId="2" fillId="0" borderId="13" xfId="51" applyFont="1" applyFill="1" applyBorder="1" applyAlignment="1">
      <alignment horizontal="left" vertical="center" wrapText="1"/>
    </xf>
    <xf numFmtId="0" fontId="2" fillId="0" borderId="8" xfId="51" applyFont="1" applyFill="1" applyBorder="1" applyAlignment="1">
      <alignment horizontal="center" vertical="center" wrapText="1"/>
    </xf>
    <xf numFmtId="0" fontId="2" fillId="0" borderId="9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left" vertical="center" wrapText="1"/>
    </xf>
    <xf numFmtId="0" fontId="2" fillId="0" borderId="4" xfId="51" applyFont="1" applyFill="1" applyBorder="1" applyAlignment="1">
      <alignment horizontal="left" vertical="center" wrapText="1"/>
    </xf>
    <xf numFmtId="0" fontId="2" fillId="0" borderId="10" xfId="51" applyFont="1" applyFill="1" applyBorder="1" applyAlignment="1">
      <alignment horizontal="center" vertical="center" wrapText="1"/>
    </xf>
    <xf numFmtId="0" fontId="2" fillId="0" borderId="12" xfId="51" applyFont="1" applyFill="1" applyBorder="1" applyAlignment="1">
      <alignment horizontal="center" vertical="center" wrapText="1"/>
    </xf>
    <xf numFmtId="0" fontId="2" fillId="0" borderId="3" xfId="51" applyNumberFormat="1" applyFont="1" applyFill="1" applyBorder="1" applyAlignment="1">
      <alignment horizontal="center" vertical="center" wrapText="1"/>
    </xf>
    <xf numFmtId="10" fontId="2" fillId="0" borderId="3" xfId="51" applyNumberFormat="1" applyFont="1" applyFill="1" applyBorder="1" applyAlignment="1">
      <alignment horizontal="left" vertical="center" wrapText="1"/>
    </xf>
    <xf numFmtId="176" fontId="7" fillId="0" borderId="14" xfId="51" applyNumberFormat="1" applyFont="1" applyFill="1" applyBorder="1" applyAlignment="1">
      <alignment horizontal="left" vertical="center" wrapText="1"/>
    </xf>
    <xf numFmtId="176" fontId="2" fillId="0" borderId="14" xfId="51" applyNumberFormat="1" applyFont="1" applyFill="1" applyBorder="1" applyAlignment="1">
      <alignment horizontal="left" vertical="center" wrapText="1"/>
    </xf>
    <xf numFmtId="0" fontId="2" fillId="0" borderId="14" xfId="51" applyFont="1" applyFill="1" applyBorder="1" applyAlignment="1">
      <alignment horizontal="left" vertical="center" wrapText="1"/>
    </xf>
    <xf numFmtId="0" fontId="2" fillId="0" borderId="10" xfId="51" applyFont="1" applyFill="1" applyBorder="1" applyAlignment="1">
      <alignment horizontal="left" vertical="center" wrapText="1"/>
    </xf>
    <xf numFmtId="176" fontId="7" fillId="0" borderId="14" xfId="51" applyNumberFormat="1" applyFont="1" applyFill="1" applyBorder="1" applyAlignment="1">
      <alignment horizontal="center" vertical="center" wrapText="1"/>
    </xf>
    <xf numFmtId="176" fontId="2" fillId="0" borderId="14" xfId="51" applyNumberFormat="1" applyFont="1" applyFill="1" applyBorder="1" applyAlignment="1">
      <alignment horizontal="center" vertical="center" wrapText="1"/>
    </xf>
    <xf numFmtId="10" fontId="2" fillId="0" borderId="1" xfId="51" applyNumberFormat="1" applyFont="1" applyFill="1" applyBorder="1" applyAlignment="1">
      <alignment horizontal="left" vertical="center" wrapText="1"/>
    </xf>
    <xf numFmtId="10" fontId="2" fillId="0" borderId="4" xfId="51" applyNumberFormat="1" applyFont="1" applyFill="1" applyBorder="1" applyAlignment="1">
      <alignment horizontal="left" vertical="center" wrapText="1"/>
    </xf>
    <xf numFmtId="9" fontId="2" fillId="0" borderId="3" xfId="51" applyNumberFormat="1" applyFont="1" applyFill="1" applyBorder="1" applyAlignment="1">
      <alignment horizontal="left" vertical="center" wrapText="1"/>
    </xf>
    <xf numFmtId="0" fontId="2" fillId="0" borderId="7" xfId="51" applyFont="1" applyFill="1" applyBorder="1" applyAlignment="1">
      <alignment horizontal="center" vertical="center" wrapText="1"/>
    </xf>
    <xf numFmtId="0" fontId="2" fillId="0" borderId="14" xfId="51" applyFont="1" applyFill="1" applyBorder="1" applyAlignment="1">
      <alignment horizontal="center" vertical="center" wrapText="1"/>
    </xf>
    <xf numFmtId="0" fontId="2" fillId="0" borderId="3" xfId="51" applyNumberFormat="1" applyFont="1" applyFill="1" applyBorder="1" applyAlignment="1">
      <alignment horizontal="left" vertical="center" wrapText="1"/>
    </xf>
    <xf numFmtId="0" fontId="2" fillId="0" borderId="0" xfId="51" applyNumberFormat="1" applyFont="1" applyFill="1" applyBorder="1" applyAlignment="1">
      <alignment vertical="center" wrapText="1"/>
    </xf>
    <xf numFmtId="0" fontId="2" fillId="0" borderId="4" xfId="51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78" fontId="10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left" vertical="center" wrapText="1"/>
    </xf>
    <xf numFmtId="0" fontId="17" fillId="0" borderId="3" xfId="54" applyNumberFormat="1" applyFont="1" applyFill="1" applyBorder="1" applyAlignment="1">
      <alignment horizontal="right" vertical="center" wrapText="1"/>
    </xf>
    <xf numFmtId="0" fontId="18" fillId="0" borderId="3" xfId="0" applyNumberFormat="1" applyFont="1" applyFill="1" applyBorder="1" applyAlignment="1">
      <alignment horizontal="right" vertical="center"/>
    </xf>
    <xf numFmtId="0" fontId="17" fillId="0" borderId="3" xfId="0" applyNumberFormat="1" applyFont="1" applyBorder="1" applyAlignment="1">
      <alignment horizontal="right" vertical="center"/>
    </xf>
    <xf numFmtId="0" fontId="19" fillId="0" borderId="3" xfId="0" applyNumberFormat="1" applyFont="1" applyBorder="1" applyAlignment="1">
      <alignment horizontal="right" vertical="center"/>
    </xf>
    <xf numFmtId="0" fontId="20" fillId="0" borderId="3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>
      <alignment horizontal="right" vertical="center" wrapText="1"/>
    </xf>
    <xf numFmtId="0" fontId="8" fillId="0" borderId="13" xfId="0" applyFont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" xfId="49"/>
    <cellStyle name="常规 2 3" xfId="50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2" defaultPivotStyle="PivotStyleLight16"/>
  <colors>
    <mruColors>
      <color rgb="00004CD8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N29"/>
  <sheetViews>
    <sheetView tabSelected="1" zoomScale="85" zoomScaleNormal="85" workbookViewId="0">
      <selection activeCell="A1" sqref="$A1:$XFD1048576"/>
    </sheetView>
  </sheetViews>
  <sheetFormatPr defaultColWidth="9" defaultRowHeight="13.5"/>
  <cols>
    <col min="1" max="1" width="30" style="69" customWidth="1"/>
    <col min="2" max="2" width="9.225" customWidth="1"/>
    <col min="3" max="3" width="10.25" customWidth="1"/>
    <col min="4" max="4" width="9.38333333333333" customWidth="1"/>
    <col min="5" max="5" width="10.3833333333333" customWidth="1"/>
    <col min="8" max="8" width="9.38333333333333" customWidth="1"/>
    <col min="9" max="9" width="9.63333333333333" customWidth="1"/>
  </cols>
  <sheetData>
    <row r="1" ht="18" customHeight="1" spans="1:1">
      <c r="A1" s="70" t="s">
        <v>0</v>
      </c>
    </row>
    <row r="2" ht="27" customHeight="1" spans="1:9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ht="26.25" customHeight="1" spans="1:9">
      <c r="A3" s="72" t="s">
        <v>2</v>
      </c>
      <c r="B3" s="73" t="s">
        <v>3</v>
      </c>
      <c r="C3" s="73"/>
      <c r="D3" s="73"/>
      <c r="E3" s="73"/>
      <c r="F3" s="73"/>
      <c r="G3" s="73"/>
      <c r="H3" s="73"/>
      <c r="I3" s="73"/>
    </row>
    <row r="4" ht="59" customHeight="1" spans="1:9">
      <c r="A4" s="74"/>
      <c r="B4" s="73" t="s">
        <v>4</v>
      </c>
      <c r="C4" s="75" t="s">
        <v>5</v>
      </c>
      <c r="D4" s="75" t="s">
        <v>6</v>
      </c>
      <c r="E4" s="75" t="s">
        <v>7</v>
      </c>
      <c r="F4" s="75" t="s">
        <v>8</v>
      </c>
      <c r="G4" s="75" t="s">
        <v>9</v>
      </c>
      <c r="H4" s="75" t="s">
        <v>10</v>
      </c>
      <c r="I4" s="75" t="s">
        <v>11</v>
      </c>
    </row>
    <row r="5" ht="28" customHeight="1" spans="1:9">
      <c r="A5" s="76" t="s">
        <v>12</v>
      </c>
      <c r="B5" s="77">
        <v>4249</v>
      </c>
      <c r="C5" s="77">
        <v>1074</v>
      </c>
      <c r="D5" s="77">
        <v>947</v>
      </c>
      <c r="E5" s="77">
        <v>2846</v>
      </c>
      <c r="F5" s="77">
        <v>26</v>
      </c>
      <c r="G5" s="77">
        <v>549</v>
      </c>
      <c r="H5" s="77">
        <v>-60</v>
      </c>
      <c r="I5" s="77">
        <v>-1133</v>
      </c>
    </row>
    <row r="6" s="66" customFormat="1" ht="28" customHeight="1" spans="1:9">
      <c r="A6" s="78" t="s">
        <v>13</v>
      </c>
      <c r="B6" s="79">
        <v>2484</v>
      </c>
      <c r="C6" s="79">
        <v>253</v>
      </c>
      <c r="D6" s="79">
        <v>1057</v>
      </c>
      <c r="E6" s="79">
        <v>1074</v>
      </c>
      <c r="F6" s="79">
        <v>0</v>
      </c>
      <c r="G6" s="79">
        <v>107</v>
      </c>
      <c r="H6" s="79">
        <v>-33</v>
      </c>
      <c r="I6" s="79">
        <v>26</v>
      </c>
    </row>
    <row r="7" s="66" customFormat="1" ht="28" customHeight="1" spans="1:9">
      <c r="A7" s="78" t="s">
        <v>14</v>
      </c>
      <c r="B7" s="79">
        <v>13</v>
      </c>
      <c r="C7" s="79">
        <v>13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</row>
    <row r="8" s="67" customFormat="1" ht="28" customHeight="1" spans="1:9">
      <c r="A8" s="78" t="s">
        <v>15</v>
      </c>
      <c r="B8" s="79">
        <v>2</v>
      </c>
      <c r="C8" s="79">
        <v>2</v>
      </c>
      <c r="D8" s="80"/>
      <c r="E8" s="81"/>
      <c r="F8" s="81"/>
      <c r="G8" s="81"/>
      <c r="H8" s="81"/>
      <c r="I8" s="81"/>
    </row>
    <row r="9" s="67" customFormat="1" ht="28" customHeight="1" spans="1:9">
      <c r="A9" s="78" t="s">
        <v>16</v>
      </c>
      <c r="B9" s="79">
        <v>1</v>
      </c>
      <c r="C9" s="79">
        <v>1</v>
      </c>
      <c r="D9" s="80"/>
      <c r="E9" s="81"/>
      <c r="F9" s="81"/>
      <c r="G9" s="81"/>
      <c r="H9" s="81"/>
      <c r="I9" s="81"/>
    </row>
    <row r="10" s="67" customFormat="1" ht="28" customHeight="1" spans="1:9">
      <c r="A10" s="78" t="s">
        <v>17</v>
      </c>
      <c r="B10" s="79">
        <v>2</v>
      </c>
      <c r="C10" s="79">
        <v>2</v>
      </c>
      <c r="D10" s="80"/>
      <c r="E10" s="81"/>
      <c r="F10" s="81"/>
      <c r="G10" s="81"/>
      <c r="H10" s="81"/>
      <c r="I10" s="81"/>
    </row>
    <row r="11" s="67" customFormat="1" ht="28" customHeight="1" spans="1:9">
      <c r="A11" s="78" t="s">
        <v>18</v>
      </c>
      <c r="B11" s="79">
        <v>2</v>
      </c>
      <c r="C11" s="79">
        <v>2</v>
      </c>
      <c r="D11" s="80"/>
      <c r="E11" s="81"/>
      <c r="F11" s="81"/>
      <c r="G11" s="81"/>
      <c r="H11" s="81"/>
      <c r="I11" s="81"/>
    </row>
    <row r="12" s="67" customFormat="1" ht="28" customHeight="1" spans="1:14">
      <c r="A12" s="78" t="s">
        <v>19</v>
      </c>
      <c r="B12" s="79">
        <v>4</v>
      </c>
      <c r="C12" s="79">
        <v>4</v>
      </c>
      <c r="D12" s="80"/>
      <c r="E12" s="81"/>
      <c r="F12" s="81"/>
      <c r="G12" s="81"/>
      <c r="H12" s="81"/>
      <c r="I12" s="81"/>
      <c r="L12" s="68"/>
      <c r="M12" s="68"/>
      <c r="N12" s="68"/>
    </row>
    <row r="13" s="67" customFormat="1" ht="28" customHeight="1" spans="1:14">
      <c r="A13" s="78" t="s">
        <v>20</v>
      </c>
      <c r="B13" s="79">
        <v>1</v>
      </c>
      <c r="C13" s="79">
        <v>1</v>
      </c>
      <c r="D13" s="80"/>
      <c r="E13" s="81"/>
      <c r="F13" s="81"/>
      <c r="G13" s="81"/>
      <c r="H13" s="81"/>
      <c r="I13" s="81"/>
      <c r="L13"/>
      <c r="M13"/>
      <c r="N13"/>
    </row>
    <row r="14" s="67" customFormat="1" ht="28" customHeight="1" spans="1:14">
      <c r="A14" s="78" t="s">
        <v>21</v>
      </c>
      <c r="B14" s="79">
        <v>1</v>
      </c>
      <c r="C14" s="79">
        <v>1</v>
      </c>
      <c r="D14" s="80"/>
      <c r="E14" s="81"/>
      <c r="F14" s="81"/>
      <c r="G14" s="81"/>
      <c r="H14" s="81"/>
      <c r="I14" s="81"/>
      <c r="L14"/>
      <c r="M14"/>
      <c r="N14"/>
    </row>
    <row r="15" s="68" customFormat="1" ht="28" customHeight="1" spans="1:14">
      <c r="A15" s="78" t="s">
        <v>22</v>
      </c>
      <c r="B15" s="79">
        <v>638</v>
      </c>
      <c r="C15" s="79">
        <v>17</v>
      </c>
      <c r="D15" s="82">
        <v>210</v>
      </c>
      <c r="E15" s="83">
        <v>399</v>
      </c>
      <c r="F15" s="81"/>
      <c r="G15" s="83">
        <v>5</v>
      </c>
      <c r="H15" s="81"/>
      <c r="I15" s="84">
        <v>7</v>
      </c>
      <c r="L15"/>
      <c r="M15"/>
      <c r="N15"/>
    </row>
    <row r="16" s="68" customFormat="1" ht="28" customHeight="1" spans="1:14">
      <c r="A16" s="78" t="s">
        <v>23</v>
      </c>
      <c r="B16" s="79">
        <v>268</v>
      </c>
      <c r="C16" s="79">
        <v>33</v>
      </c>
      <c r="D16" s="82">
        <v>40</v>
      </c>
      <c r="E16" s="83">
        <v>185</v>
      </c>
      <c r="F16" s="81"/>
      <c r="G16" s="83">
        <v>12</v>
      </c>
      <c r="H16" s="81">
        <v>-8</v>
      </c>
      <c r="I16" s="84">
        <v>6</v>
      </c>
      <c r="L16"/>
      <c r="M16"/>
      <c r="N16"/>
    </row>
    <row r="17" s="68" customFormat="1" ht="28" customHeight="1" spans="1:14">
      <c r="A17" s="78" t="s">
        <v>24</v>
      </c>
      <c r="B17" s="79">
        <v>1565</v>
      </c>
      <c r="C17" s="79">
        <v>190</v>
      </c>
      <c r="D17" s="82">
        <v>807</v>
      </c>
      <c r="E17" s="83">
        <v>490</v>
      </c>
      <c r="F17" s="81"/>
      <c r="G17" s="83">
        <v>90</v>
      </c>
      <c r="H17" s="81">
        <v>-25</v>
      </c>
      <c r="I17" s="84">
        <v>13</v>
      </c>
      <c r="L17"/>
      <c r="M17"/>
      <c r="N17"/>
    </row>
    <row r="18" ht="28" customHeight="1" spans="1:9">
      <c r="A18" s="78" t="s">
        <v>25</v>
      </c>
      <c r="B18" s="79">
        <v>-215</v>
      </c>
      <c r="C18" s="79">
        <v>121</v>
      </c>
      <c r="D18" s="82">
        <v>-57</v>
      </c>
      <c r="E18" s="83">
        <v>199</v>
      </c>
      <c r="F18" s="81">
        <v>26</v>
      </c>
      <c r="G18" s="83">
        <v>43</v>
      </c>
      <c r="H18" s="81">
        <v>16</v>
      </c>
      <c r="I18" s="84">
        <v>-563</v>
      </c>
    </row>
    <row r="19" ht="28" customHeight="1" spans="1:9">
      <c r="A19" s="78" t="s">
        <v>26</v>
      </c>
      <c r="B19" s="79">
        <v>40</v>
      </c>
      <c r="C19" s="79">
        <v>39</v>
      </c>
      <c r="D19" s="82">
        <v>65</v>
      </c>
      <c r="E19" s="83">
        <v>142</v>
      </c>
      <c r="F19" s="83"/>
      <c r="G19" s="83">
        <v>43</v>
      </c>
      <c r="H19" s="81">
        <v>44</v>
      </c>
      <c r="I19" s="84">
        <v>-293</v>
      </c>
    </row>
    <row r="20" ht="28" customHeight="1" spans="1:9">
      <c r="A20" s="78" t="s">
        <v>27</v>
      </c>
      <c r="B20" s="79">
        <v>217</v>
      </c>
      <c r="C20" s="79">
        <v>31</v>
      </c>
      <c r="D20" s="82">
        <v>-9</v>
      </c>
      <c r="E20" s="83">
        <v>103</v>
      </c>
      <c r="F20" s="83"/>
      <c r="G20" s="83">
        <v>39</v>
      </c>
      <c r="H20" s="81">
        <v>-34</v>
      </c>
      <c r="I20" s="84">
        <v>87</v>
      </c>
    </row>
    <row r="21" ht="28" customHeight="1" spans="1:9">
      <c r="A21" s="78" t="s">
        <v>28</v>
      </c>
      <c r="B21" s="79">
        <v>174</v>
      </c>
      <c r="C21" s="79">
        <v>160</v>
      </c>
      <c r="D21" s="82">
        <v>-139</v>
      </c>
      <c r="E21" s="83">
        <v>384</v>
      </c>
      <c r="F21" s="83"/>
      <c r="G21" s="83">
        <v>48</v>
      </c>
      <c r="H21" s="81">
        <v>-306</v>
      </c>
      <c r="I21" s="84">
        <v>27</v>
      </c>
    </row>
    <row r="22" ht="28" customHeight="1" spans="1:9">
      <c r="A22" s="78" t="s">
        <v>29</v>
      </c>
      <c r="B22" s="79">
        <v>482</v>
      </c>
      <c r="C22" s="79">
        <v>77</v>
      </c>
      <c r="D22" s="82">
        <v>1</v>
      </c>
      <c r="E22" s="83">
        <v>97</v>
      </c>
      <c r="F22" s="83"/>
      <c r="G22" s="83">
        <v>34</v>
      </c>
      <c r="H22" s="81">
        <v>103</v>
      </c>
      <c r="I22" s="84">
        <v>170</v>
      </c>
    </row>
    <row r="23" ht="28" customHeight="1" spans="1:9">
      <c r="A23" s="78" t="s">
        <v>30</v>
      </c>
      <c r="B23" s="79">
        <v>322</v>
      </c>
      <c r="C23" s="79">
        <v>94</v>
      </c>
      <c r="D23" s="82">
        <v>13</v>
      </c>
      <c r="E23" s="83">
        <v>192</v>
      </c>
      <c r="F23" s="83"/>
      <c r="G23" s="83">
        <v>50</v>
      </c>
      <c r="H23" s="81">
        <v>95</v>
      </c>
      <c r="I23" s="84">
        <v>-122</v>
      </c>
    </row>
    <row r="24" ht="28" customHeight="1" spans="1:9">
      <c r="A24" s="78" t="s">
        <v>31</v>
      </c>
      <c r="B24" s="79">
        <v>-85</v>
      </c>
      <c r="C24" s="79">
        <v>22</v>
      </c>
      <c r="D24" s="82">
        <v>0</v>
      </c>
      <c r="E24" s="83">
        <v>57</v>
      </c>
      <c r="F24" s="83"/>
      <c r="G24" s="83">
        <v>23</v>
      </c>
      <c r="H24" s="81">
        <v>-37</v>
      </c>
      <c r="I24" s="84">
        <v>-150</v>
      </c>
    </row>
    <row r="25" ht="28" customHeight="1" spans="1:9">
      <c r="A25" s="78" t="s">
        <v>32</v>
      </c>
      <c r="B25" s="79">
        <v>222</v>
      </c>
      <c r="C25" s="79">
        <v>164</v>
      </c>
      <c r="D25" s="82">
        <v>-17</v>
      </c>
      <c r="E25" s="83">
        <v>379</v>
      </c>
      <c r="F25" s="83"/>
      <c r="G25" s="83">
        <v>110</v>
      </c>
      <c r="H25" s="81">
        <v>92</v>
      </c>
      <c r="I25" s="84">
        <v>-506</v>
      </c>
    </row>
    <row r="26" ht="28" customHeight="1" spans="1:9">
      <c r="A26" s="78" t="s">
        <v>33</v>
      </c>
      <c r="B26" s="79">
        <v>608</v>
      </c>
      <c r="C26" s="79">
        <v>113</v>
      </c>
      <c r="D26" s="82">
        <v>33</v>
      </c>
      <c r="E26" s="83">
        <v>219</v>
      </c>
      <c r="F26" s="83"/>
      <c r="G26" s="83">
        <v>52</v>
      </c>
      <c r="H26" s="81">
        <v>0</v>
      </c>
      <c r="I26" s="84">
        <v>191</v>
      </c>
    </row>
    <row r="27" ht="18" customHeight="1"/>
    <row r="28" ht="18" customHeight="1"/>
    <row r="29" ht="18" customHeight="1"/>
  </sheetData>
  <mergeCells count="3">
    <mergeCell ref="A2:I2"/>
    <mergeCell ref="B3:I3"/>
    <mergeCell ref="A3:A4"/>
  </mergeCells>
  <printOptions horizontalCentered="1"/>
  <pageMargins left="0.905511811023622" right="0.708661417322835" top="0.748031496062992" bottom="0.748031496062992" header="0.31496062992126" footer="0.31496062992126"/>
  <pageSetup paperSize="9" scale="8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A2" sqref="A2:M2"/>
    </sheetView>
  </sheetViews>
  <sheetFormatPr defaultColWidth="8.89166666666667" defaultRowHeight="13.5"/>
  <cols>
    <col min="1" max="1" width="10.5583333333333" customWidth="1"/>
    <col min="2" max="2" width="21" customWidth="1"/>
  </cols>
  <sheetData>
    <row r="1" spans="1:1">
      <c r="A1" t="s">
        <v>34</v>
      </c>
    </row>
    <row r="2" ht="18.75" spans="1:13">
      <c r="A2" s="49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>
      <c r="A3" s="50" t="s">
        <v>36</v>
      </c>
      <c r="B3" s="50" t="s">
        <v>37</v>
      </c>
      <c r="C3" s="51" t="s">
        <v>38</v>
      </c>
      <c r="D3" s="50" t="s">
        <v>39</v>
      </c>
      <c r="E3" s="50"/>
      <c r="F3" s="50"/>
      <c r="G3" s="50"/>
      <c r="H3" s="50"/>
      <c r="I3" s="50"/>
      <c r="J3" s="50"/>
      <c r="K3" s="50"/>
      <c r="L3" s="50"/>
      <c r="M3" s="50"/>
    </row>
    <row r="4" spans="1:13">
      <c r="A4" s="50"/>
      <c r="B4" s="50"/>
      <c r="C4" s="52"/>
      <c r="D4" s="50" t="s">
        <v>40</v>
      </c>
      <c r="E4" s="50"/>
      <c r="F4" s="50" t="s">
        <v>41</v>
      </c>
      <c r="G4" s="50"/>
      <c r="H4" s="53" t="s">
        <v>42</v>
      </c>
      <c r="I4" s="53"/>
      <c r="J4" s="53" t="s">
        <v>43</v>
      </c>
      <c r="K4" s="53"/>
      <c r="L4" s="53" t="s">
        <v>44</v>
      </c>
      <c r="M4" s="53"/>
    </row>
    <row r="5" spans="1:13">
      <c r="A5" s="52"/>
      <c r="B5" s="52"/>
      <c r="C5" s="52"/>
      <c r="D5" s="54" t="s">
        <v>45</v>
      </c>
      <c r="E5" s="55" t="s">
        <v>46</v>
      </c>
      <c r="F5" s="54" t="s">
        <v>45</v>
      </c>
      <c r="G5" s="55" t="s">
        <v>46</v>
      </c>
      <c r="H5" s="54" t="s">
        <v>45</v>
      </c>
      <c r="I5" s="55" t="s">
        <v>46</v>
      </c>
      <c r="J5" s="50" t="s">
        <v>45</v>
      </c>
      <c r="K5" s="65" t="s">
        <v>46</v>
      </c>
      <c r="L5" s="54" t="s">
        <v>45</v>
      </c>
      <c r="M5" s="55" t="s">
        <v>46</v>
      </c>
    </row>
    <row r="6" ht="18" customHeight="1" spans="1:13">
      <c r="A6" s="56" t="s">
        <v>47</v>
      </c>
      <c r="B6" s="57"/>
      <c r="C6" s="58">
        <f>C7+C14+C17+C19+C21+C23+C25</f>
        <v>1169</v>
      </c>
      <c r="D6" s="58">
        <f t="shared" ref="D6:M6" si="0">D7+D14+D17+D19+D21+D23+D25</f>
        <v>50</v>
      </c>
      <c r="E6" s="58">
        <f t="shared" si="0"/>
        <v>13</v>
      </c>
      <c r="F6" s="58">
        <f t="shared" si="0"/>
        <v>880</v>
      </c>
      <c r="G6" s="58">
        <f t="shared" si="0"/>
        <v>60</v>
      </c>
      <c r="H6" s="58">
        <f t="shared" si="0"/>
        <v>3000</v>
      </c>
      <c r="I6" s="58">
        <f t="shared" si="0"/>
        <v>45</v>
      </c>
      <c r="J6" s="58">
        <f t="shared" si="0"/>
        <v>254</v>
      </c>
      <c r="K6" s="58">
        <f t="shared" si="0"/>
        <v>61</v>
      </c>
      <c r="L6" s="58">
        <f t="shared" si="0"/>
        <v>31310</v>
      </c>
      <c r="M6" s="58">
        <f t="shared" si="0"/>
        <v>990</v>
      </c>
    </row>
    <row r="7" s="48" customFormat="1" ht="18" customHeight="1" spans="1:13">
      <c r="A7" s="59" t="s">
        <v>48</v>
      </c>
      <c r="B7" s="59" t="s">
        <v>49</v>
      </c>
      <c r="C7" s="59">
        <f>SUM(C8:C13)</f>
        <v>807</v>
      </c>
      <c r="D7" s="59">
        <f t="shared" ref="D7:M7" si="1">SUM(D8:D13)</f>
        <v>0</v>
      </c>
      <c r="E7" s="59">
        <f t="shared" si="1"/>
        <v>0</v>
      </c>
      <c r="F7" s="59">
        <f t="shared" si="1"/>
        <v>0</v>
      </c>
      <c r="G7" s="59">
        <f t="shared" si="1"/>
        <v>0</v>
      </c>
      <c r="H7" s="59">
        <f t="shared" si="1"/>
        <v>0</v>
      </c>
      <c r="I7" s="59">
        <f t="shared" si="1"/>
        <v>0</v>
      </c>
      <c r="J7" s="59">
        <f t="shared" si="1"/>
        <v>204</v>
      </c>
      <c r="K7" s="59">
        <f t="shared" si="1"/>
        <v>48</v>
      </c>
      <c r="L7" s="59">
        <f t="shared" si="1"/>
        <v>28100</v>
      </c>
      <c r="M7" s="59">
        <f t="shared" si="1"/>
        <v>759</v>
      </c>
    </row>
    <row r="8" ht="18" customHeight="1" spans="1:13">
      <c r="A8" s="59"/>
      <c r="B8" s="60" t="s">
        <v>50</v>
      </c>
      <c r="C8" s="58">
        <v>300</v>
      </c>
      <c r="D8" s="58"/>
      <c r="E8" s="58"/>
      <c r="F8" s="58"/>
      <c r="G8" s="58"/>
      <c r="H8" s="58"/>
      <c r="I8" s="58"/>
      <c r="J8" s="58"/>
      <c r="K8" s="58"/>
      <c r="L8" s="58">
        <v>11000</v>
      </c>
      <c r="M8" s="58">
        <v>300</v>
      </c>
    </row>
    <row r="9" ht="18" customHeight="1" spans="1:13">
      <c r="A9" s="59"/>
      <c r="B9" s="60" t="s">
        <v>51</v>
      </c>
      <c r="C9" s="58">
        <v>140</v>
      </c>
      <c r="D9" s="58"/>
      <c r="E9" s="58"/>
      <c r="F9" s="58"/>
      <c r="G9" s="58"/>
      <c r="H9" s="58"/>
      <c r="I9" s="58"/>
      <c r="J9" s="58"/>
      <c r="K9" s="58"/>
      <c r="L9" s="58">
        <v>5000</v>
      </c>
      <c r="M9" s="58">
        <v>140</v>
      </c>
    </row>
    <row r="10" ht="18" customHeight="1" spans="1:13">
      <c r="A10" s="59"/>
      <c r="B10" s="60" t="s">
        <v>52</v>
      </c>
      <c r="C10" s="58">
        <v>83</v>
      </c>
      <c r="D10" s="58"/>
      <c r="E10" s="58"/>
      <c r="F10" s="58"/>
      <c r="G10" s="58"/>
      <c r="H10" s="58"/>
      <c r="I10" s="58"/>
      <c r="J10" s="58">
        <v>110</v>
      </c>
      <c r="K10" s="58">
        <v>18</v>
      </c>
      <c r="L10" s="58">
        <v>4100</v>
      </c>
      <c r="M10" s="58">
        <v>65</v>
      </c>
    </row>
    <row r="11" ht="18" customHeight="1" spans="1:13">
      <c r="A11" s="59"/>
      <c r="B11" s="60" t="s">
        <v>53</v>
      </c>
      <c r="C11" s="58">
        <v>60</v>
      </c>
      <c r="D11" s="58"/>
      <c r="E11" s="58"/>
      <c r="F11" s="58"/>
      <c r="G11" s="58"/>
      <c r="H11" s="58"/>
      <c r="I11" s="58"/>
      <c r="J11" s="58"/>
      <c r="K11" s="58"/>
      <c r="L11" s="58">
        <v>3000</v>
      </c>
      <c r="M11" s="58">
        <v>60</v>
      </c>
    </row>
    <row r="12" ht="18" customHeight="1" spans="1:13">
      <c r="A12" s="59"/>
      <c r="B12" s="60" t="s">
        <v>54</v>
      </c>
      <c r="C12" s="58">
        <v>40</v>
      </c>
      <c r="D12" s="58"/>
      <c r="E12" s="58"/>
      <c r="F12" s="58"/>
      <c r="G12" s="58"/>
      <c r="H12" s="58"/>
      <c r="I12" s="58"/>
      <c r="J12" s="58"/>
      <c r="K12" s="58"/>
      <c r="L12" s="58">
        <v>2000</v>
      </c>
      <c r="M12" s="58">
        <v>40</v>
      </c>
    </row>
    <row r="13" ht="18" customHeight="1" spans="1:13">
      <c r="A13" s="59"/>
      <c r="B13" s="60" t="s">
        <v>55</v>
      </c>
      <c r="C13" s="58">
        <v>184</v>
      </c>
      <c r="D13" s="58"/>
      <c r="E13" s="58"/>
      <c r="F13" s="58"/>
      <c r="G13" s="58"/>
      <c r="H13" s="58"/>
      <c r="I13" s="58"/>
      <c r="J13" s="58">
        <v>94</v>
      </c>
      <c r="K13" s="58">
        <v>30</v>
      </c>
      <c r="L13" s="58">
        <v>3000</v>
      </c>
      <c r="M13" s="58">
        <v>154</v>
      </c>
    </row>
    <row r="14" s="48" customFormat="1" ht="18" customHeight="1" spans="1:13">
      <c r="A14" s="61" t="s">
        <v>56</v>
      </c>
      <c r="B14" s="59" t="s">
        <v>49</v>
      </c>
      <c r="C14" s="59">
        <f>SUM(C15:C16)</f>
        <v>210</v>
      </c>
      <c r="D14" s="59">
        <f t="shared" ref="D14:M14" si="2">SUM(D15:D16)</f>
        <v>0</v>
      </c>
      <c r="E14" s="59">
        <f t="shared" si="2"/>
        <v>0</v>
      </c>
      <c r="F14" s="59">
        <f t="shared" si="2"/>
        <v>0</v>
      </c>
      <c r="G14" s="59">
        <f t="shared" si="2"/>
        <v>0</v>
      </c>
      <c r="H14" s="59">
        <f t="shared" si="2"/>
        <v>0</v>
      </c>
      <c r="I14" s="59">
        <f t="shared" si="2"/>
        <v>0</v>
      </c>
      <c r="J14" s="59">
        <f t="shared" si="2"/>
        <v>0</v>
      </c>
      <c r="K14" s="59">
        <f t="shared" si="2"/>
        <v>0</v>
      </c>
      <c r="L14" s="59">
        <f t="shared" si="2"/>
        <v>3100</v>
      </c>
      <c r="M14" s="59">
        <f t="shared" si="2"/>
        <v>210</v>
      </c>
    </row>
    <row r="15" ht="18" customHeight="1" spans="1:13">
      <c r="A15" s="62"/>
      <c r="B15" s="63" t="s">
        <v>57</v>
      </c>
      <c r="C15" s="58">
        <v>30</v>
      </c>
      <c r="D15" s="58"/>
      <c r="E15" s="58"/>
      <c r="F15" s="58"/>
      <c r="G15" s="58"/>
      <c r="H15" s="58"/>
      <c r="I15" s="58"/>
      <c r="J15" s="58"/>
      <c r="K15" s="58"/>
      <c r="L15" s="58">
        <v>2500</v>
      </c>
      <c r="M15" s="58">
        <v>30</v>
      </c>
    </row>
    <row r="16" ht="18" customHeight="1" spans="1:13">
      <c r="A16" s="64"/>
      <c r="B16" s="63" t="s">
        <v>58</v>
      </c>
      <c r="C16" s="58">
        <v>180</v>
      </c>
      <c r="D16" s="58"/>
      <c r="E16" s="58"/>
      <c r="F16" s="58"/>
      <c r="G16" s="58"/>
      <c r="H16" s="58"/>
      <c r="I16" s="58"/>
      <c r="J16" s="58"/>
      <c r="K16" s="58"/>
      <c r="L16" s="58">
        <v>600</v>
      </c>
      <c r="M16" s="58">
        <v>180</v>
      </c>
    </row>
    <row r="17" s="48" customFormat="1" ht="18" customHeight="1" spans="1:13">
      <c r="A17" s="61" t="s">
        <v>59</v>
      </c>
      <c r="B17" s="59" t="s">
        <v>49</v>
      </c>
      <c r="C17" s="59">
        <f>SUM(C18)</f>
        <v>40</v>
      </c>
      <c r="D17" s="59">
        <f t="shared" ref="D17:M17" si="3">SUM(D18)</f>
        <v>0</v>
      </c>
      <c r="E17" s="59">
        <f t="shared" si="3"/>
        <v>0</v>
      </c>
      <c r="F17" s="59">
        <f t="shared" si="3"/>
        <v>380</v>
      </c>
      <c r="G17" s="59">
        <f t="shared" si="3"/>
        <v>40</v>
      </c>
      <c r="H17" s="59">
        <f t="shared" si="3"/>
        <v>0</v>
      </c>
      <c r="I17" s="59">
        <f t="shared" si="3"/>
        <v>0</v>
      </c>
      <c r="J17" s="59">
        <f t="shared" si="3"/>
        <v>0</v>
      </c>
      <c r="K17" s="59">
        <f t="shared" si="3"/>
        <v>0</v>
      </c>
      <c r="L17" s="59">
        <f t="shared" si="3"/>
        <v>0</v>
      </c>
      <c r="M17" s="59">
        <f t="shared" si="3"/>
        <v>0</v>
      </c>
    </row>
    <row r="18" ht="18" customHeight="1" spans="1:13">
      <c r="A18" s="64"/>
      <c r="B18" s="60" t="s">
        <v>60</v>
      </c>
      <c r="C18" s="58">
        <v>40</v>
      </c>
      <c r="D18" s="58"/>
      <c r="E18" s="58"/>
      <c r="F18" s="63">
        <v>380</v>
      </c>
      <c r="G18" s="63">
        <v>40</v>
      </c>
      <c r="H18" s="58"/>
      <c r="I18" s="58"/>
      <c r="J18" s="58"/>
      <c r="K18" s="58"/>
      <c r="L18" s="58"/>
      <c r="M18" s="58"/>
    </row>
    <row r="19" s="48" customFormat="1" ht="18" customHeight="1" spans="1:13">
      <c r="A19" s="61" t="s">
        <v>26</v>
      </c>
      <c r="B19" s="59" t="s">
        <v>49</v>
      </c>
      <c r="C19" s="59">
        <f>SUM(C20)</f>
        <v>65</v>
      </c>
      <c r="D19" s="59">
        <f t="shared" ref="D19:M19" si="4">SUM(D20)</f>
        <v>0</v>
      </c>
      <c r="E19" s="59">
        <f t="shared" si="4"/>
        <v>0</v>
      </c>
      <c r="F19" s="59">
        <f t="shared" si="4"/>
        <v>500</v>
      </c>
      <c r="G19" s="59">
        <f t="shared" si="4"/>
        <v>20</v>
      </c>
      <c r="H19" s="59">
        <f t="shared" si="4"/>
        <v>3000</v>
      </c>
      <c r="I19" s="59">
        <f t="shared" si="4"/>
        <v>45</v>
      </c>
      <c r="J19" s="59">
        <f t="shared" si="4"/>
        <v>0</v>
      </c>
      <c r="K19" s="59">
        <f t="shared" si="4"/>
        <v>0</v>
      </c>
      <c r="L19" s="59">
        <f t="shared" si="4"/>
        <v>0</v>
      </c>
      <c r="M19" s="59">
        <f t="shared" si="4"/>
        <v>0</v>
      </c>
    </row>
    <row r="20" ht="18" customHeight="1" spans="1:13">
      <c r="A20" s="64"/>
      <c r="B20" s="63" t="s">
        <v>61</v>
      </c>
      <c r="C20" s="58">
        <v>65</v>
      </c>
      <c r="D20" s="58"/>
      <c r="E20" s="58"/>
      <c r="F20" s="58">
        <v>500</v>
      </c>
      <c r="G20" s="58">
        <v>20</v>
      </c>
      <c r="H20" s="58">
        <v>3000</v>
      </c>
      <c r="I20" s="58">
        <v>45</v>
      </c>
      <c r="J20" s="58"/>
      <c r="K20" s="58"/>
      <c r="L20" s="58"/>
      <c r="M20" s="58"/>
    </row>
    <row r="21" s="48" customFormat="1" ht="18" customHeight="1" spans="1:13">
      <c r="A21" s="85" t="s">
        <v>29</v>
      </c>
      <c r="B21" s="59" t="s">
        <v>49</v>
      </c>
      <c r="C21" s="59">
        <f>SUM(C22)</f>
        <v>1</v>
      </c>
      <c r="D21" s="59">
        <f t="shared" ref="D21:M21" si="5">SUM(D22)</f>
        <v>0</v>
      </c>
      <c r="E21" s="59">
        <f t="shared" si="5"/>
        <v>0</v>
      </c>
      <c r="F21" s="59">
        <f t="shared" si="5"/>
        <v>0</v>
      </c>
      <c r="G21" s="59">
        <f t="shared" si="5"/>
        <v>0</v>
      </c>
      <c r="H21" s="59">
        <f t="shared" si="5"/>
        <v>0</v>
      </c>
      <c r="I21" s="59">
        <f t="shared" si="5"/>
        <v>0</v>
      </c>
      <c r="J21" s="59">
        <f t="shared" si="5"/>
        <v>0</v>
      </c>
      <c r="K21" s="59">
        <f t="shared" si="5"/>
        <v>0</v>
      </c>
      <c r="L21" s="59">
        <f t="shared" si="5"/>
        <v>10</v>
      </c>
      <c r="M21" s="59">
        <f t="shared" si="5"/>
        <v>1</v>
      </c>
    </row>
    <row r="22" ht="18" customHeight="1" spans="1:13">
      <c r="A22" s="64"/>
      <c r="B22" s="63" t="s">
        <v>62</v>
      </c>
      <c r="C22" s="58">
        <v>1</v>
      </c>
      <c r="D22" s="58"/>
      <c r="E22" s="58"/>
      <c r="F22" s="58"/>
      <c r="G22" s="58"/>
      <c r="H22" s="58"/>
      <c r="I22" s="58"/>
      <c r="J22" s="58"/>
      <c r="K22" s="58"/>
      <c r="L22" s="58">
        <v>10</v>
      </c>
      <c r="M22" s="58">
        <v>1</v>
      </c>
    </row>
    <row r="23" s="48" customFormat="1" ht="18" customHeight="1" spans="1:13">
      <c r="A23" s="61" t="s">
        <v>30</v>
      </c>
      <c r="B23" s="59" t="s">
        <v>49</v>
      </c>
      <c r="C23" s="59">
        <f>SUM(C24)</f>
        <v>13</v>
      </c>
      <c r="D23" s="59">
        <f t="shared" ref="D23:M23" si="6">SUM(D24)</f>
        <v>0</v>
      </c>
      <c r="E23" s="59">
        <f t="shared" si="6"/>
        <v>0</v>
      </c>
      <c r="F23" s="59">
        <f t="shared" si="6"/>
        <v>0</v>
      </c>
      <c r="G23" s="59">
        <f t="shared" si="6"/>
        <v>0</v>
      </c>
      <c r="H23" s="59">
        <f t="shared" si="6"/>
        <v>0</v>
      </c>
      <c r="I23" s="59">
        <f t="shared" si="6"/>
        <v>0</v>
      </c>
      <c r="J23" s="59">
        <f t="shared" si="6"/>
        <v>50</v>
      </c>
      <c r="K23" s="59">
        <f t="shared" si="6"/>
        <v>13</v>
      </c>
      <c r="L23" s="59">
        <f t="shared" si="6"/>
        <v>0</v>
      </c>
      <c r="M23" s="59">
        <f t="shared" si="6"/>
        <v>0</v>
      </c>
    </row>
    <row r="24" ht="18" customHeight="1" spans="1:13">
      <c r="A24" s="64"/>
      <c r="B24" s="60" t="s">
        <v>63</v>
      </c>
      <c r="C24" s="58">
        <v>13</v>
      </c>
      <c r="D24" s="58"/>
      <c r="E24" s="58"/>
      <c r="F24" s="58"/>
      <c r="G24" s="58"/>
      <c r="H24" s="58"/>
      <c r="I24" s="58"/>
      <c r="J24" s="63">
        <v>50</v>
      </c>
      <c r="K24" s="63">
        <v>13</v>
      </c>
      <c r="L24" s="58"/>
      <c r="M24" s="58"/>
    </row>
    <row r="25" s="48" customFormat="1" ht="18" customHeight="1" spans="1:13">
      <c r="A25" s="61" t="s">
        <v>33</v>
      </c>
      <c r="B25" s="59" t="s">
        <v>49</v>
      </c>
      <c r="C25" s="59">
        <f>SUM(C26:C27)</f>
        <v>33</v>
      </c>
      <c r="D25" s="59">
        <f t="shared" ref="D25:M25" si="7">SUM(D26:D27)</f>
        <v>50</v>
      </c>
      <c r="E25" s="59">
        <f t="shared" si="7"/>
        <v>13</v>
      </c>
      <c r="F25" s="59">
        <f t="shared" si="7"/>
        <v>0</v>
      </c>
      <c r="G25" s="59">
        <f t="shared" si="7"/>
        <v>0</v>
      </c>
      <c r="H25" s="59">
        <f t="shared" si="7"/>
        <v>0</v>
      </c>
      <c r="I25" s="59">
        <f t="shared" si="7"/>
        <v>0</v>
      </c>
      <c r="J25" s="59">
        <f t="shared" si="7"/>
        <v>0</v>
      </c>
      <c r="K25" s="59">
        <f t="shared" si="7"/>
        <v>0</v>
      </c>
      <c r="L25" s="59">
        <f t="shared" si="7"/>
        <v>100</v>
      </c>
      <c r="M25" s="59">
        <f t="shared" si="7"/>
        <v>20</v>
      </c>
    </row>
    <row r="26" ht="18" customHeight="1" spans="1:13">
      <c r="A26" s="62"/>
      <c r="B26" s="63" t="s">
        <v>64</v>
      </c>
      <c r="C26" s="58">
        <v>20</v>
      </c>
      <c r="D26" s="58"/>
      <c r="E26" s="58"/>
      <c r="F26" s="58"/>
      <c r="G26" s="58"/>
      <c r="H26" s="58"/>
      <c r="I26" s="58"/>
      <c r="J26" s="58"/>
      <c r="K26" s="58"/>
      <c r="L26" s="58">
        <v>100</v>
      </c>
      <c r="M26" s="58">
        <v>20</v>
      </c>
    </row>
    <row r="27" ht="18" customHeight="1" spans="1:13">
      <c r="A27" s="64"/>
      <c r="B27" s="63" t="s">
        <v>65</v>
      </c>
      <c r="C27" s="58">
        <v>13</v>
      </c>
      <c r="D27" s="58">
        <v>50</v>
      </c>
      <c r="E27" s="58">
        <v>13</v>
      </c>
      <c r="F27" s="58"/>
      <c r="G27" s="58"/>
      <c r="H27" s="58"/>
      <c r="I27" s="58"/>
      <c r="J27" s="58"/>
      <c r="K27" s="58"/>
      <c r="L27" s="58"/>
      <c r="M27" s="58"/>
    </row>
  </sheetData>
  <mergeCells count="18">
    <mergeCell ref="A2:M2"/>
    <mergeCell ref="D3:M3"/>
    <mergeCell ref="D4:E4"/>
    <mergeCell ref="F4:G4"/>
    <mergeCell ref="H4:I4"/>
    <mergeCell ref="J4:K4"/>
    <mergeCell ref="L4:M4"/>
    <mergeCell ref="A6:B6"/>
    <mergeCell ref="A3:A5"/>
    <mergeCell ref="A7:A13"/>
    <mergeCell ref="A14:A16"/>
    <mergeCell ref="A17:A18"/>
    <mergeCell ref="A19:A20"/>
    <mergeCell ref="A21:A22"/>
    <mergeCell ref="A23:A24"/>
    <mergeCell ref="A25:A27"/>
    <mergeCell ref="B3:B5"/>
    <mergeCell ref="C3:C5"/>
  </mergeCells>
  <pageMargins left="0.75" right="0.75" top="0.826388888888889" bottom="0.196527777777778" header="0.275" footer="0.196527777777778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7"/>
  <sheetViews>
    <sheetView workbookViewId="0">
      <selection activeCell="G13" sqref="G13:H14"/>
    </sheetView>
  </sheetViews>
  <sheetFormatPr defaultColWidth="9" defaultRowHeight="17.1" customHeight="1"/>
  <cols>
    <col min="1" max="1" width="6.13333333333333" style="1" customWidth="1"/>
    <col min="2" max="2" width="7.75" style="1" customWidth="1"/>
    <col min="3" max="3" width="1.63333333333333" style="1" customWidth="1"/>
    <col min="4" max="4" width="15.25" style="1" customWidth="1"/>
    <col min="5" max="5" width="16" style="1" customWidth="1"/>
    <col min="6" max="6" width="12.6333333333333" style="1" customWidth="1"/>
    <col min="7" max="7" width="4.75" style="1" customWidth="1"/>
    <col min="8" max="8" width="10.6333333333333" style="1" customWidth="1"/>
    <col min="9" max="9" width="9.25" style="1" customWidth="1"/>
    <col min="10" max="16384" width="9" style="1"/>
  </cols>
  <sheetData>
    <row r="1" customHeight="1" spans="1:4">
      <c r="A1" s="2" t="s">
        <v>66</v>
      </c>
      <c r="B1" s="3"/>
      <c r="C1" s="3"/>
      <c r="D1" s="3"/>
    </row>
    <row r="2" ht="27" customHeight="1" spans="1:9">
      <c r="A2" s="4" t="s">
        <v>67</v>
      </c>
      <c r="B2" s="4"/>
      <c r="C2" s="4"/>
      <c r="D2" s="4"/>
      <c r="E2" s="4"/>
      <c r="F2" s="4"/>
      <c r="G2" s="4"/>
      <c r="H2" s="4"/>
      <c r="I2" s="4"/>
    </row>
    <row r="3" ht="12" customHeight="1" spans="1:9">
      <c r="A3" s="5" t="s">
        <v>68</v>
      </c>
      <c r="B3" s="5"/>
      <c r="C3" s="5"/>
      <c r="D3" s="5"/>
      <c r="E3" s="5"/>
      <c r="F3" s="5"/>
      <c r="G3" s="5"/>
      <c r="H3" s="5"/>
      <c r="I3" s="5"/>
    </row>
    <row r="4" customHeight="1" spans="1:9">
      <c r="A4" s="6" t="s">
        <v>69</v>
      </c>
      <c r="B4" s="7"/>
      <c r="C4" s="7"/>
      <c r="D4" s="8" t="s">
        <v>70</v>
      </c>
      <c r="E4" s="8"/>
      <c r="F4" s="8"/>
      <c r="G4" s="8"/>
      <c r="H4" s="8"/>
      <c r="I4" s="8"/>
    </row>
    <row r="5" customHeight="1" spans="1:9">
      <c r="A5" s="6" t="s">
        <v>71</v>
      </c>
      <c r="B5" s="7"/>
      <c r="C5" s="7"/>
      <c r="D5" s="9" t="s">
        <v>72</v>
      </c>
      <c r="E5" s="9"/>
      <c r="F5" s="6" t="s">
        <v>73</v>
      </c>
      <c r="G5" s="10"/>
      <c r="H5" s="8" t="s">
        <v>74</v>
      </c>
      <c r="I5" s="8"/>
    </row>
    <row r="6" ht="18" customHeight="1" spans="1:9">
      <c r="A6" s="11" t="s">
        <v>75</v>
      </c>
      <c r="B6" s="12"/>
      <c r="C6" s="13"/>
      <c r="D6" s="14" t="s">
        <v>76</v>
      </c>
      <c r="E6" s="8">
        <v>4249</v>
      </c>
      <c r="F6" s="15" t="s">
        <v>77</v>
      </c>
      <c r="G6" s="16"/>
      <c r="H6" s="6">
        <v>4249</v>
      </c>
      <c r="I6" s="10"/>
    </row>
    <row r="7" customHeight="1" spans="1:9">
      <c r="A7" s="17"/>
      <c r="B7" s="18"/>
      <c r="C7" s="19"/>
      <c r="D7" s="20" t="s">
        <v>78</v>
      </c>
      <c r="E7" s="8">
        <v>4249</v>
      </c>
      <c r="F7" s="15" t="s">
        <v>78</v>
      </c>
      <c r="G7" s="16"/>
      <c r="H7" s="6">
        <v>4249</v>
      </c>
      <c r="I7" s="10"/>
    </row>
    <row r="8" customHeight="1" spans="1:9">
      <c r="A8" s="21"/>
      <c r="B8" s="22"/>
      <c r="C8" s="23"/>
      <c r="D8" s="20" t="s">
        <v>79</v>
      </c>
      <c r="E8" s="8">
        <v>0</v>
      </c>
      <c r="F8" s="15" t="s">
        <v>80</v>
      </c>
      <c r="G8" s="16"/>
      <c r="H8" s="6">
        <v>0</v>
      </c>
      <c r="I8" s="10"/>
    </row>
    <row r="9" customHeight="1" spans="1:9">
      <c r="A9" s="8" t="s">
        <v>81</v>
      </c>
      <c r="B9" s="8" t="s">
        <v>82</v>
      </c>
      <c r="C9" s="8"/>
      <c r="D9" s="8"/>
      <c r="E9" s="8"/>
      <c r="F9" s="6" t="s">
        <v>83</v>
      </c>
      <c r="G9" s="7"/>
      <c r="H9" s="7"/>
      <c r="I9" s="10"/>
    </row>
    <row r="10" ht="58" customHeight="1" spans="1:9">
      <c r="A10" s="24"/>
      <c r="B10" s="25" t="s">
        <v>84</v>
      </c>
      <c r="C10" s="25"/>
      <c r="D10" s="25"/>
      <c r="E10" s="25"/>
      <c r="F10" s="25" t="s">
        <v>84</v>
      </c>
      <c r="G10" s="25"/>
      <c r="H10" s="25"/>
      <c r="I10" s="25"/>
    </row>
    <row r="11" ht="27" customHeight="1" spans="1:9">
      <c r="A11" s="8" t="s">
        <v>85</v>
      </c>
      <c r="B11" s="8" t="s">
        <v>86</v>
      </c>
      <c r="C11" s="8" t="s">
        <v>87</v>
      </c>
      <c r="D11" s="8"/>
      <c r="E11" s="8" t="s">
        <v>88</v>
      </c>
      <c r="F11" s="8"/>
      <c r="G11" s="24" t="s">
        <v>89</v>
      </c>
      <c r="H11" s="24"/>
      <c r="I11" s="8" t="s">
        <v>90</v>
      </c>
    </row>
    <row r="12" ht="27" customHeight="1" spans="1:9">
      <c r="A12" s="8"/>
      <c r="B12" s="8"/>
      <c r="C12" s="26" t="s">
        <v>91</v>
      </c>
      <c r="D12" s="27"/>
      <c r="E12" s="28" t="s">
        <v>92</v>
      </c>
      <c r="F12" s="29"/>
      <c r="G12" s="28" t="s">
        <v>93</v>
      </c>
      <c r="H12" s="29"/>
      <c r="I12" s="8"/>
    </row>
    <row r="13" ht="21" customHeight="1" spans="1:9">
      <c r="A13" s="8"/>
      <c r="B13" s="8"/>
      <c r="C13" s="26"/>
      <c r="D13" s="27"/>
      <c r="E13" s="14" t="s">
        <v>94</v>
      </c>
      <c r="F13" s="14"/>
      <c r="G13" s="28" t="s">
        <v>95</v>
      </c>
      <c r="H13" s="29"/>
      <c r="I13" s="20"/>
    </row>
    <row r="14" ht="24" customHeight="1" spans="1:9">
      <c r="A14" s="8"/>
      <c r="B14" s="8"/>
      <c r="C14" s="30"/>
      <c r="D14" s="31"/>
      <c r="E14" s="14" t="s">
        <v>96</v>
      </c>
      <c r="F14" s="14"/>
      <c r="G14" s="25" t="s">
        <v>97</v>
      </c>
      <c r="H14" s="25"/>
      <c r="I14" s="20"/>
    </row>
    <row r="15" ht="23.1" customHeight="1" spans="1:9">
      <c r="A15" s="8"/>
      <c r="B15" s="8"/>
      <c r="C15" s="32" t="s">
        <v>98</v>
      </c>
      <c r="D15" s="32"/>
      <c r="E15" s="14" t="s">
        <v>99</v>
      </c>
      <c r="F15" s="14"/>
      <c r="G15" s="33">
        <v>1</v>
      </c>
      <c r="H15" s="33"/>
      <c r="I15" s="47"/>
    </row>
    <row r="16" ht="23.1" customHeight="1" spans="1:9">
      <c r="A16" s="8"/>
      <c r="B16" s="8"/>
      <c r="C16" s="32"/>
      <c r="D16" s="32"/>
      <c r="E16" s="14" t="s">
        <v>100</v>
      </c>
      <c r="F16" s="14"/>
      <c r="G16" s="34" t="s">
        <v>101</v>
      </c>
      <c r="H16" s="35"/>
      <c r="I16" s="47"/>
    </row>
    <row r="17" customHeight="1" spans="1:9">
      <c r="A17" s="8"/>
      <c r="B17" s="8"/>
      <c r="C17" s="6" t="s">
        <v>102</v>
      </c>
      <c r="D17" s="10"/>
      <c r="E17" s="36" t="s">
        <v>103</v>
      </c>
      <c r="F17" s="37"/>
      <c r="G17" s="38" t="s">
        <v>104</v>
      </c>
      <c r="H17" s="39"/>
      <c r="I17" s="20"/>
    </row>
    <row r="18" ht="65" customHeight="1" spans="1:9">
      <c r="A18" s="8"/>
      <c r="B18" s="8"/>
      <c r="C18" s="8" t="s">
        <v>105</v>
      </c>
      <c r="D18" s="8"/>
      <c r="E18" s="14" t="s">
        <v>5</v>
      </c>
      <c r="F18" s="14"/>
      <c r="G18" s="33" t="s">
        <v>106</v>
      </c>
      <c r="H18" s="33"/>
      <c r="I18" s="20"/>
    </row>
    <row r="19" ht="27" customHeight="1" spans="1:9">
      <c r="A19" s="8"/>
      <c r="B19" s="8"/>
      <c r="C19" s="8"/>
      <c r="D19" s="8"/>
      <c r="E19" s="14" t="s">
        <v>107</v>
      </c>
      <c r="F19" s="14"/>
      <c r="G19" s="40" t="s">
        <v>108</v>
      </c>
      <c r="H19" s="41"/>
      <c r="I19" s="20"/>
    </row>
    <row r="20" ht="27" customHeight="1" spans="1:9">
      <c r="A20" s="8"/>
      <c r="B20" s="8"/>
      <c r="C20" s="8"/>
      <c r="D20" s="8"/>
      <c r="E20" s="14" t="s">
        <v>109</v>
      </c>
      <c r="F20" s="14"/>
      <c r="G20" s="40" t="s">
        <v>110</v>
      </c>
      <c r="H20" s="41"/>
      <c r="I20" s="20"/>
    </row>
    <row r="21" ht="27" customHeight="1" spans="1:9">
      <c r="A21" s="8"/>
      <c r="B21" s="8"/>
      <c r="C21" s="8"/>
      <c r="D21" s="8"/>
      <c r="E21" s="14" t="s">
        <v>111</v>
      </c>
      <c r="F21" s="14"/>
      <c r="G21" s="42" t="s">
        <v>112</v>
      </c>
      <c r="H21" s="42"/>
      <c r="I21" s="20"/>
    </row>
    <row r="22" ht="30" customHeight="1" spans="1:9">
      <c r="A22" s="8"/>
      <c r="B22" s="8"/>
      <c r="C22" s="8"/>
      <c r="D22" s="8"/>
      <c r="E22" s="14" t="s">
        <v>113</v>
      </c>
      <c r="F22" s="14"/>
      <c r="G22" s="33" t="s">
        <v>114</v>
      </c>
      <c r="H22" s="33"/>
      <c r="I22" s="20"/>
    </row>
    <row r="23" ht="27" customHeight="1" spans="1:9">
      <c r="A23" s="8"/>
      <c r="B23" s="8" t="s">
        <v>115</v>
      </c>
      <c r="C23" s="8" t="s">
        <v>116</v>
      </c>
      <c r="D23" s="8"/>
      <c r="E23" s="14" t="s">
        <v>117</v>
      </c>
      <c r="F23" s="14"/>
      <c r="G23" s="33">
        <v>1</v>
      </c>
      <c r="H23" s="33"/>
      <c r="I23" s="20"/>
    </row>
    <row r="24" ht="29.1" customHeight="1" spans="1:9">
      <c r="A24" s="8"/>
      <c r="B24" s="8"/>
      <c r="C24" s="8" t="s">
        <v>118</v>
      </c>
      <c r="D24" s="8"/>
      <c r="E24" s="14" t="s">
        <v>119</v>
      </c>
      <c r="F24" s="14"/>
      <c r="G24" s="14" t="s">
        <v>120</v>
      </c>
      <c r="H24" s="14"/>
      <c r="I24" s="20"/>
    </row>
    <row r="25" ht="20" customHeight="1" spans="1:9">
      <c r="A25" s="8"/>
      <c r="B25" s="24" t="s">
        <v>121</v>
      </c>
      <c r="C25" s="11" t="s">
        <v>122</v>
      </c>
      <c r="D25" s="43"/>
      <c r="E25" s="14" t="s">
        <v>123</v>
      </c>
      <c r="F25" s="14"/>
      <c r="G25" s="14" t="s">
        <v>124</v>
      </c>
      <c r="H25" s="14"/>
      <c r="I25" s="20"/>
    </row>
    <row r="26" ht="23" customHeight="1" spans="1:9">
      <c r="A26" s="8"/>
      <c r="B26" s="44"/>
      <c r="C26" s="30"/>
      <c r="D26" s="31"/>
      <c r="E26" s="45" t="s">
        <v>125</v>
      </c>
      <c r="F26" s="45"/>
      <c r="G26" s="14" t="s">
        <v>124</v>
      </c>
      <c r="H26" s="14"/>
      <c r="I26" s="20"/>
    </row>
    <row r="27" ht="36" customHeight="1" spans="1:9">
      <c r="A27" s="46" t="s">
        <v>126</v>
      </c>
      <c r="B27" s="46"/>
      <c r="C27" s="46"/>
      <c r="D27" s="46"/>
      <c r="E27" s="46"/>
      <c r="F27" s="46"/>
      <c r="G27" s="46"/>
      <c r="H27" s="46"/>
      <c r="I27" s="46"/>
    </row>
  </sheetData>
  <mergeCells count="65">
    <mergeCell ref="A2:I2"/>
    <mergeCell ref="A3:I3"/>
    <mergeCell ref="A4:C4"/>
    <mergeCell ref="D4:I4"/>
    <mergeCell ref="A5:C5"/>
    <mergeCell ref="D5:E5"/>
    <mergeCell ref="F5:G5"/>
    <mergeCell ref="H5:I5"/>
    <mergeCell ref="F6:G6"/>
    <mergeCell ref="H6:I6"/>
    <mergeCell ref="F7:G7"/>
    <mergeCell ref="H7:I7"/>
    <mergeCell ref="F8:G8"/>
    <mergeCell ref="H8:I8"/>
    <mergeCell ref="B9:E9"/>
    <mergeCell ref="F9:I9"/>
    <mergeCell ref="B10:E10"/>
    <mergeCell ref="F10:I10"/>
    <mergeCell ref="C11:D11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D17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C23:D23"/>
    <mergeCell ref="E23:F23"/>
    <mergeCell ref="G23:H23"/>
    <mergeCell ref="C24:D24"/>
    <mergeCell ref="E24:F24"/>
    <mergeCell ref="G24:H24"/>
    <mergeCell ref="E25:F25"/>
    <mergeCell ref="G25:H25"/>
    <mergeCell ref="E26:F26"/>
    <mergeCell ref="G26:H26"/>
    <mergeCell ref="A27:I27"/>
    <mergeCell ref="A9:A10"/>
    <mergeCell ref="A11:A26"/>
    <mergeCell ref="B13:B22"/>
    <mergeCell ref="B23:B24"/>
    <mergeCell ref="B25:B26"/>
    <mergeCell ref="A6:C8"/>
    <mergeCell ref="C18:D22"/>
    <mergeCell ref="C25:D26"/>
    <mergeCell ref="C15:D16"/>
    <mergeCell ref="C12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第二批预算表</vt:lpstr>
      <vt:lpstr>第二批长效机制项目预算表</vt:lpstr>
      <vt:lpstr>二批绩效表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陈琳姿 null</dc:creator>
  <cp:lastModifiedBy>陈蒙</cp:lastModifiedBy>
  <cp:revision>1</cp:revision>
  <dcterms:created xsi:type="dcterms:W3CDTF">2020-06-25T03:22:00Z</dcterms:created>
  <cp:lastPrinted>2022-12-21T01:37:00Z</cp:lastPrinted>
  <dcterms:modified xsi:type="dcterms:W3CDTF">2024-10-16T03:44:17Z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C3931776291D4A50B485174143DC7AFD</vt:lpwstr>
  </property>
</Properties>
</file>